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jucha\Documents\Documents\Przetargi\Przetargi 2024\ZUL 2025\Formularze ofertowe interaktywne\"/>
    </mc:Choice>
  </mc:AlternateContent>
  <xr:revisionPtr revIDLastSave="0" documentId="8_{679FE1CA-50DD-4280-8F25-49E209951BE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8" i="3" l="1"/>
  <c r="K78" i="3" s="1"/>
  <c r="I77" i="3"/>
  <c r="I76" i="3"/>
  <c r="I75" i="3"/>
  <c r="I74" i="3"/>
  <c r="I73" i="3"/>
  <c r="I72" i="3"/>
  <c r="I71" i="3"/>
  <c r="I70" i="3"/>
  <c r="K70" i="3" s="1"/>
  <c r="I69" i="3"/>
  <c r="I68" i="3"/>
  <c r="I67" i="3"/>
  <c r="K67" i="3" s="1"/>
  <c r="I66" i="3"/>
  <c r="I65" i="3"/>
  <c r="I64" i="3"/>
  <c r="I63" i="3"/>
  <c r="I62" i="3"/>
  <c r="I61" i="3"/>
  <c r="I60" i="3"/>
  <c r="I59" i="3"/>
  <c r="I58" i="3"/>
  <c r="I57" i="3"/>
  <c r="I56" i="3"/>
  <c r="I55" i="3"/>
  <c r="I52" i="3"/>
  <c r="I47" i="3"/>
  <c r="I42" i="3"/>
  <c r="I37" i="3"/>
  <c r="I32" i="3"/>
  <c r="F80" i="3" s="1"/>
  <c r="L57" i="3" l="1"/>
  <c r="L59" i="3"/>
  <c r="L60" i="3"/>
  <c r="L72" i="3"/>
  <c r="L73" i="3"/>
  <c r="L42" i="3"/>
  <c r="L64" i="3"/>
  <c r="L47" i="3"/>
  <c r="L65" i="3"/>
  <c r="L77" i="3"/>
  <c r="L52" i="3"/>
  <c r="K52" i="3"/>
  <c r="K66" i="3"/>
  <c r="L66" i="3" s="1"/>
  <c r="K59" i="3"/>
  <c r="K71" i="3"/>
  <c r="L71" i="3" s="1"/>
  <c r="L67" i="3"/>
  <c r="K58" i="3"/>
  <c r="L58" i="3" s="1"/>
  <c r="K74" i="3"/>
  <c r="L74" i="3" s="1"/>
  <c r="L70" i="3"/>
  <c r="K63" i="3"/>
  <c r="L63" i="3" s="1"/>
  <c r="K75" i="3"/>
  <c r="L75" i="3" s="1"/>
  <c r="K42" i="3"/>
  <c r="K56" i="3"/>
  <c r="L56" i="3" s="1"/>
  <c r="K60" i="3"/>
  <c r="K64" i="3"/>
  <c r="K68" i="3"/>
  <c r="L68" i="3" s="1"/>
  <c r="K72" i="3"/>
  <c r="K76" i="3"/>
  <c r="L76" i="3" s="1"/>
  <c r="L78" i="3"/>
  <c r="K37" i="3"/>
  <c r="L37" i="3" s="1"/>
  <c r="K77" i="3"/>
  <c r="K32" i="3"/>
  <c r="L32" i="3" s="1"/>
  <c r="K62" i="3"/>
  <c r="L62" i="3" s="1"/>
  <c r="K55" i="3"/>
  <c r="L55" i="3" s="1"/>
  <c r="K47" i="3"/>
  <c r="K57" i="3"/>
  <c r="K61" i="3"/>
  <c r="L61" i="3" s="1"/>
  <c r="K65" i="3"/>
  <c r="K69" i="3"/>
  <c r="L69" i="3" s="1"/>
  <c r="K73" i="3"/>
  <c r="F81" i="3" l="1"/>
  <c r="B26" i="3" s="1"/>
</calcChain>
</file>

<file path=xl/sharedStrings.xml><?xml version="1.0" encoding="utf-8"?>
<sst xmlns="http://schemas.openxmlformats.org/spreadsheetml/2006/main" count="216" uniqueCount="127">
  <si>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</si>
  <si>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</si>
  <si>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</si>
  <si>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</si>
  <si>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</si>
  <si>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</si>
  <si>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</si>
  <si>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</si>
  <si>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</si>
  <si>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</si>
  <si>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</si>
  <si>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</si>
  <si>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</si>
  <si>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</si>
  <si>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</si>
  <si>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39</t>
  </si>
  <si>
    <t>ROZDR-PP</t>
  </si>
  <si>
    <t>Rozdrabnianie pozostałości drzewnych na całej powierzchni bez mieszania z glebą</t>
  </si>
  <si>
    <t>HA</t>
  </si>
  <si>
    <t xml:space="preserve"> 79</t>
  </si>
  <si>
    <t>WYK-P5GCP</t>
  </si>
  <si>
    <t>Wyorywanie bruzd pługiem leśnym z pogłębiaczem na pow. do 0,5 ha</t>
  </si>
  <si>
    <t>KMTR</t>
  </si>
  <si>
    <t>102</t>
  </si>
  <si>
    <t>SADZ WIEL</t>
  </si>
  <si>
    <t>Sadzenie wielolatek z odkrytym systemem korzeniowym</t>
  </si>
  <si>
    <t>TSZT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</si>
  <si>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</si>
  <si>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</si>
  <si>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</si>
  <si>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</si>
  <si>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</si>
  <si>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</si>
  <si>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</si>
  <si>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</si>
  <si>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</si>
  <si>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</si>
  <si>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</si>
  <si>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</si>
  <si>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</si>
  <si>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</si>
  <si>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</si>
  <si>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</si>
  <si>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</si>
  <si>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</si>
  <si>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</si>
  <si>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</si>
  <si>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</si>
  <si>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</si>
  <si>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</si>
  <si>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</si>
  <si>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</si>
  <si>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</si>
  <si>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</si>
  <si>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</si>
  <si>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</si>
  <si>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</si>
  <si>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</si>
  <si>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</si>
  <si>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</si>
  <si>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</si>
  <si>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</si>
  <si>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</si>
  <si>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</si>
  <si>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</si>
  <si>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161</t>
  </si>
  <si>
    <t>SZUK-OWA2</t>
  </si>
  <si>
    <t>Próbne poszukiwania owadów w ściole metodą dwóch drzew próbnych</t>
  </si>
  <si>
    <t>SZT</t>
  </si>
  <si>
    <t>165</t>
  </si>
  <si>
    <t>SMAR-PBIO</t>
  </si>
  <si>
    <t>Smarowanie pni biopreparatem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</si>
  <si>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</si>
  <si>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</si>
  <si>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</si>
  <si>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</si>
  <si>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</si>
  <si>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</si>
  <si>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</si>
  <si>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</si>
  <si>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</si>
  <si>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</si>
  <si>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</si>
  <si>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</si>
  <si>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</si>
  <si>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</si>
  <si>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</si>
  <si>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</si>
  <si>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</si>
  <si>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</si>
  <si>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</si>
  <si>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</si>
  <si>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</si>
  <si>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</si>
  <si>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</si>
  <si>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</si>
  <si>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Milicz</t>
  </si>
  <si>
    <t xml:space="preserve">56-300 Milicz; Trzebnicka 18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</si>
  <si>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</si>
  <si>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</si>
  <si>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</si>
  <si>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</si>
  <si>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</si>
  <si>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</si>
  <si>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</si>
  <si>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</si>
  <si>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</si>
  <si>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</si>
  <si>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</si>
  <si>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</si>
  <si>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Milicz w roku 2025''  składamy niniejszym ofertę na pakiet Pakiet nr 1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</si>
  <si>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</si>
  <si>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</si>
  <si>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</si>
  <si>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</si>
  <si>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</si>
  <si>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</si>
  <si>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</si>
  <si>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</si>
  <si>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104</t>
  </si>
  <si>
    <t>SADZ POP</t>
  </si>
  <si>
    <t>Sadzenie jednolatek i wielolatek w poprawkach i uzupełnieniach</t>
  </si>
  <si>
    <t>10. Wykonawca zobowiązuje się/nie zobowiązuje się* do realizacji do samodzielnej realizacji kluczowych elementów (części) zamówienia określonych dla niniejszego Pakietu przez Zamawiającego w specyfikacji warunków zamówienia.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</si>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</sst>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9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5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Alignment="1">
      <alignment horizontal="center" vertical="top"/>
    </xf>
    <xf numFmtId="0" fontId="1" fillId="2" borderId="4" xfId="0" applyFont="1" applyFill="1" applyBorder="1" applyAlignment="1" applyProtection="1">
      <alignment horizontal="left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1" fillId="2" borderId="8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9" fontId="5" fillId="2" borderId="8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6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2" fillId="2" borderId="3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right" vertical="top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20"/>
  <sheetViews>
    <sheetView tabSelected="1" view="pageBreakPreview" zoomScaleNormal="100" zoomScaleSheetLayoutView="100" workbookViewId="0">
      <selection activeCell="S26" sqref="S2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43" t="s">
        <v>108</v>
      </c>
      <c r="J2" s="43"/>
      <c r="K2" s="43"/>
      <c r="L2" s="43"/>
      <c r="M2" s="43"/>
      <c r="N2" s="43"/>
      <c r="O2" s="43"/>
    </row>
    <row r="3" spans="2:15" s="1" customFormat="1" ht="28.7" customHeight="1" x14ac:dyDescent="0.2">
      <c r="B3" s="44"/>
      <c r="C3" s="44"/>
      <c r="D3" s="44"/>
      <c r="E3" s="44"/>
    </row>
    <row r="4" spans="2:15" s="1" customFormat="1" ht="2.65" customHeight="1" x14ac:dyDescent="0.2">
      <c r="B4" s="30"/>
      <c r="C4" s="30"/>
      <c r="D4" s="30"/>
    </row>
    <row r="5" spans="2:15" s="1" customFormat="1" ht="28.7" customHeight="1" x14ac:dyDescent="0.2">
      <c r="B5" s="44"/>
      <c r="C5" s="44"/>
      <c r="D5" s="44"/>
      <c r="E5" s="44"/>
    </row>
    <row r="6" spans="2:15" s="1" customFormat="1" ht="2.65" customHeight="1" x14ac:dyDescent="0.2">
      <c r="B6" s="30"/>
      <c r="C6" s="30"/>
      <c r="D6" s="30"/>
    </row>
    <row r="7" spans="2:15" s="1" customFormat="1" ht="28.7" customHeight="1" x14ac:dyDescent="0.2">
      <c r="B7" s="44"/>
      <c r="C7" s="44"/>
      <c r="D7" s="44"/>
      <c r="E7" s="44"/>
    </row>
    <row r="8" spans="2:15" s="1" customFormat="1" ht="5.25" customHeight="1" x14ac:dyDescent="0.2">
      <c r="B8" s="30"/>
      <c r="C8" s="30"/>
      <c r="D8" s="30"/>
    </row>
    <row r="9" spans="2:15" s="1" customFormat="1" ht="4.3499999999999996" customHeight="1" x14ac:dyDescent="0.2"/>
    <row r="10" spans="2:15" s="1" customFormat="1" ht="6.95" customHeight="1" x14ac:dyDescent="0.2">
      <c r="B10" s="13" t="s">
        <v>92</v>
      </c>
      <c r="C10" s="13"/>
      <c r="D10" s="13"/>
    </row>
    <row r="11" spans="2:15" s="1" customFormat="1" ht="12.2" customHeight="1" x14ac:dyDescent="0.2">
      <c r="B11" s="13"/>
      <c r="C11" s="13"/>
      <c r="D11" s="13"/>
      <c r="G11" s="40" t="s">
        <v>93</v>
      </c>
      <c r="H11" s="40"/>
      <c r="I11" s="40"/>
      <c r="J11" s="40"/>
      <c r="K11" s="40"/>
      <c r="L11" s="40"/>
      <c r="M11" s="40"/>
      <c r="N11" s="40"/>
    </row>
    <row r="12" spans="2:15" s="1" customFormat="1" ht="7.9" customHeight="1" x14ac:dyDescent="0.2">
      <c r="G12" s="40"/>
      <c r="H12" s="40"/>
      <c r="I12" s="40"/>
      <c r="J12" s="40"/>
      <c r="K12" s="40"/>
      <c r="L12" s="40"/>
      <c r="M12" s="40"/>
      <c r="N12" s="40"/>
    </row>
    <row r="13" spans="2:15" s="1" customFormat="1" ht="20.25" customHeight="1" x14ac:dyDescent="0.2"/>
    <row r="14" spans="2:15" s="1" customFormat="1" ht="24" customHeight="1" x14ac:dyDescent="0.2">
      <c r="E14" s="31" t="s">
        <v>109</v>
      </c>
      <c r="F14" s="31"/>
      <c r="G14" s="31"/>
    </row>
    <row r="15" spans="2:15" s="1" customFormat="1" ht="43.15" customHeight="1" x14ac:dyDescent="0.2"/>
    <row r="16" spans="2:15" s="1" customFormat="1" ht="20.85" customHeight="1" x14ac:dyDescent="0.2">
      <c r="B16" s="27" t="s">
        <v>94</v>
      </c>
      <c r="C16" s="27"/>
      <c r="D16" s="27"/>
      <c r="E16" s="27"/>
      <c r="F16" s="27"/>
      <c r="G16" s="27"/>
      <c r="H16" s="27"/>
      <c r="I16" s="27"/>
    </row>
    <row r="17" spans="2:13" s="1" customFormat="1" ht="2.65" customHeight="1" x14ac:dyDescent="0.2"/>
    <row r="18" spans="2:13" s="1" customFormat="1" ht="20.85" customHeight="1" x14ac:dyDescent="0.2">
      <c r="B18" s="27" t="s">
        <v>95</v>
      </c>
      <c r="C18" s="27"/>
      <c r="D18" s="27"/>
      <c r="E18" s="27"/>
      <c r="F18" s="27"/>
      <c r="G18" s="27"/>
      <c r="H18" s="27"/>
      <c r="I18" s="27"/>
    </row>
    <row r="19" spans="2:13" s="1" customFormat="1" ht="2.65" customHeight="1" x14ac:dyDescent="0.2"/>
    <row r="20" spans="2:13" s="1" customFormat="1" ht="20.85" customHeight="1" x14ac:dyDescent="0.2">
      <c r="B20" s="27" t="s">
        <v>96</v>
      </c>
      <c r="C20" s="27"/>
      <c r="D20" s="27"/>
      <c r="E20" s="27"/>
      <c r="F20" s="27"/>
      <c r="G20" s="27"/>
      <c r="H20" s="27"/>
      <c r="I20" s="27"/>
    </row>
    <row r="21" spans="2:13" s="1" customFormat="1" ht="2.65" customHeight="1" x14ac:dyDescent="0.2"/>
    <row r="22" spans="2:13" s="1" customFormat="1" ht="20.85" customHeight="1" x14ac:dyDescent="0.2">
      <c r="B22" s="27" t="s">
        <v>97</v>
      </c>
      <c r="C22" s="27"/>
      <c r="D22" s="27"/>
      <c r="E22" s="27"/>
      <c r="F22" s="27"/>
      <c r="G22" s="27"/>
      <c r="H22" s="27"/>
      <c r="I22" s="27"/>
    </row>
    <row r="23" spans="2:13" s="1" customFormat="1" ht="34.700000000000003" customHeight="1" x14ac:dyDescent="0.2"/>
    <row r="24" spans="2:13" s="1" customFormat="1" ht="50.1" customHeight="1" x14ac:dyDescent="0.2">
      <c r="B24" s="25" t="s">
        <v>110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</row>
    <row r="25" spans="2:13" s="1" customFormat="1" ht="2.65" customHeight="1" x14ac:dyDescent="0.2"/>
    <row r="26" spans="2:13" s="1" customFormat="1" ht="50.1" customHeight="1" x14ac:dyDescent="0.2">
      <c r="B26" s="26" t="str">
        <f xml:space="preserve"> "1.  Za wykonanie przedmiotu zamówienia w tym Pakiecie oferujemy następujące wynagrodzenie brutto: " &amp; TEXT(F81,"#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7" t="s">
        <v>98</v>
      </c>
      <c r="C29" s="27"/>
      <c r="D29" s="27"/>
      <c r="E29" s="27"/>
      <c r="F29" s="27"/>
      <c r="G29" s="27"/>
      <c r="H29" s="27"/>
      <c r="I29" s="27"/>
      <c r="J29" s="27"/>
      <c r="K29" s="27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2" t="s">
        <v>10</v>
      </c>
      <c r="M31" s="4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292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35">
        <f>ROUND(I32+ K32,2)</f>
        <v>0</v>
      </c>
      <c r="M32" s="36"/>
    </row>
    <row r="33" spans="2:13" s="1" customFormat="1" ht="3.2" customHeight="1" x14ac:dyDescent="0.2"/>
    <row r="34" spans="2:13" s="1" customFormat="1" ht="18.2" customHeight="1" x14ac:dyDescent="0.2">
      <c r="B34" s="27" t="s">
        <v>99</v>
      </c>
      <c r="C34" s="27"/>
      <c r="D34" s="27"/>
      <c r="E34" s="27"/>
      <c r="F34" s="27"/>
      <c r="G34" s="27"/>
      <c r="H34" s="27"/>
      <c r="I34" s="27"/>
      <c r="J34" s="27"/>
      <c r="K34" s="27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2" t="s">
        <v>10</v>
      </c>
      <c r="M36" s="42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3187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35">
        <f>ROUND(I37+ K37,2)</f>
        <v>0</v>
      </c>
      <c r="M37" s="36"/>
    </row>
    <row r="38" spans="2:13" s="1" customFormat="1" ht="3.2" customHeight="1" x14ac:dyDescent="0.2"/>
    <row r="39" spans="2:13" s="1" customFormat="1" ht="18.2" customHeight="1" x14ac:dyDescent="0.2">
      <c r="B39" s="27" t="s">
        <v>100</v>
      </c>
      <c r="C39" s="27"/>
      <c r="D39" s="27"/>
      <c r="E39" s="27"/>
      <c r="F39" s="27"/>
      <c r="G39" s="27"/>
      <c r="H39" s="27"/>
      <c r="I39" s="27"/>
      <c r="J39" s="27"/>
      <c r="K39" s="27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2" t="s">
        <v>10</v>
      </c>
      <c r="M41" s="42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2475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35">
        <f>ROUND(I42+ K42,2)</f>
        <v>0</v>
      </c>
      <c r="M42" s="36"/>
    </row>
    <row r="43" spans="2:13" s="1" customFormat="1" ht="3.2" customHeight="1" x14ac:dyDescent="0.2"/>
    <row r="44" spans="2:13" s="1" customFormat="1" ht="18.2" customHeight="1" x14ac:dyDescent="0.2">
      <c r="B44" s="27" t="s">
        <v>101</v>
      </c>
      <c r="C44" s="27"/>
      <c r="D44" s="27"/>
      <c r="E44" s="27"/>
      <c r="F44" s="27"/>
      <c r="G44" s="27"/>
      <c r="H44" s="27"/>
      <c r="I44" s="27"/>
      <c r="J44" s="27"/>
      <c r="K44" s="27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2" t="s">
        <v>10</v>
      </c>
      <c r="M46" s="42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302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35">
        <f>ROUND(I47+ K47,2)</f>
        <v>0</v>
      </c>
      <c r="M47" s="36"/>
    </row>
    <row r="48" spans="2:13" s="1" customFormat="1" ht="3.2" customHeight="1" x14ac:dyDescent="0.2"/>
    <row r="49" spans="2:13" s="1" customFormat="1" ht="18.2" customHeight="1" x14ac:dyDescent="0.2">
      <c r="B49" s="27" t="s">
        <v>102</v>
      </c>
      <c r="C49" s="27"/>
      <c r="D49" s="27"/>
      <c r="E49" s="27"/>
      <c r="F49" s="27"/>
      <c r="G49" s="27"/>
      <c r="H49" s="27"/>
      <c r="I49" s="27"/>
      <c r="J49" s="27"/>
      <c r="K49" s="27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42" t="s">
        <v>10</v>
      </c>
      <c r="M51" s="42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55</v>
      </c>
      <c r="H52" s="11">
        <v>0</v>
      </c>
      <c r="I52" s="10">
        <f>ROUND(G52* H52,2)</f>
        <v>0</v>
      </c>
      <c r="J52" s="5">
        <v>8</v>
      </c>
      <c r="K52" s="10">
        <f>ROUND(I52* J52/100,2)</f>
        <v>0</v>
      </c>
      <c r="L52" s="35">
        <f>ROUND(I52+ K52,2)</f>
        <v>0</v>
      </c>
      <c r="M52" s="36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42" t="s">
        <v>10</v>
      </c>
      <c r="M54" s="42"/>
    </row>
    <row r="55" spans="2:13" s="1" customFormat="1" ht="28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9.2200000000000006</v>
      </c>
      <c r="H55" s="11">
        <v>0</v>
      </c>
      <c r="I55" s="10">
        <f t="shared" ref="I55:I78" si="0">ROUND(G55* H55,2)</f>
        <v>0</v>
      </c>
      <c r="J55" s="5">
        <v>8</v>
      </c>
      <c r="K55" s="10">
        <f t="shared" ref="K55:K78" si="1">ROUND(I55* J55/100,2)</f>
        <v>0</v>
      </c>
      <c r="L55" s="35">
        <f t="shared" ref="L55:L78" si="2">ROUND(I55+ K55,2)</f>
        <v>0</v>
      </c>
      <c r="M55" s="36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83.75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35">
        <f t="shared" si="2"/>
        <v>0</v>
      </c>
      <c r="M56" s="36"/>
    </row>
    <row r="57" spans="2:13" s="1" customFormat="1" ht="19.7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26</v>
      </c>
      <c r="G57" s="8">
        <v>54.99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37">
        <f t="shared" si="2"/>
        <v>0</v>
      </c>
      <c r="M57" s="38"/>
    </row>
    <row r="58" spans="2:13" s="1" customFormat="1" ht="28.7" customHeight="1" x14ac:dyDescent="0.2">
      <c r="B58" s="5">
        <v>9</v>
      </c>
      <c r="C58" s="6" t="s">
        <v>119</v>
      </c>
      <c r="D58" s="6" t="s">
        <v>120</v>
      </c>
      <c r="E58" s="7" t="s">
        <v>121</v>
      </c>
      <c r="F58" s="6" t="s">
        <v>26</v>
      </c>
      <c r="G58" s="8">
        <v>2.79</v>
      </c>
      <c r="H58" s="11">
        <v>0</v>
      </c>
      <c r="I58" s="10">
        <f t="shared" si="0"/>
        <v>0</v>
      </c>
      <c r="J58" s="5">
        <v>8</v>
      </c>
      <c r="K58" s="12">
        <f t="shared" si="1"/>
        <v>0</v>
      </c>
      <c r="L58" s="37">
        <f t="shared" si="2"/>
        <v>0</v>
      </c>
      <c r="M58" s="38"/>
    </row>
    <row r="59" spans="2:13" s="1" customFormat="1" ht="19.7" customHeight="1" x14ac:dyDescent="0.2">
      <c r="B59" s="5">
        <v>10</v>
      </c>
      <c r="C59" s="6" t="s">
        <v>27</v>
      </c>
      <c r="D59" s="6" t="s">
        <v>28</v>
      </c>
      <c r="E59" s="7" t="s">
        <v>29</v>
      </c>
      <c r="F59" s="6" t="s">
        <v>26</v>
      </c>
      <c r="G59" s="8">
        <v>21.72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37">
        <f t="shared" si="2"/>
        <v>0</v>
      </c>
      <c r="M59" s="38"/>
    </row>
    <row r="60" spans="2:13" s="1" customFormat="1" ht="19.7" customHeight="1" x14ac:dyDescent="0.2">
      <c r="B60" s="5">
        <v>11</v>
      </c>
      <c r="C60" s="6" t="s">
        <v>30</v>
      </c>
      <c r="D60" s="6" t="s">
        <v>31</v>
      </c>
      <c r="E60" s="7" t="s">
        <v>32</v>
      </c>
      <c r="F60" s="6" t="s">
        <v>26</v>
      </c>
      <c r="G60" s="8">
        <v>76.709999999999994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35">
        <f t="shared" si="2"/>
        <v>0</v>
      </c>
      <c r="M60" s="36"/>
    </row>
    <row r="61" spans="2:13" s="1" customFormat="1" ht="28.7" customHeight="1" x14ac:dyDescent="0.2">
      <c r="B61" s="5">
        <v>12</v>
      </c>
      <c r="C61" s="6" t="s">
        <v>33</v>
      </c>
      <c r="D61" s="6" t="s">
        <v>34</v>
      </c>
      <c r="E61" s="7" t="s">
        <v>35</v>
      </c>
      <c r="F61" s="6" t="s">
        <v>18</v>
      </c>
      <c r="G61" s="8">
        <v>2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35">
        <f t="shared" si="2"/>
        <v>0</v>
      </c>
      <c r="M61" s="36"/>
    </row>
    <row r="62" spans="2:13" s="1" customFormat="1" ht="28.7" customHeight="1" x14ac:dyDescent="0.2">
      <c r="B62" s="5">
        <v>13</v>
      </c>
      <c r="C62" s="6" t="s">
        <v>36</v>
      </c>
      <c r="D62" s="6" t="s">
        <v>37</v>
      </c>
      <c r="E62" s="7" t="s">
        <v>38</v>
      </c>
      <c r="F62" s="6" t="s">
        <v>18</v>
      </c>
      <c r="G62" s="8">
        <v>15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35">
        <f t="shared" si="2"/>
        <v>0</v>
      </c>
      <c r="M62" s="36"/>
    </row>
    <row r="63" spans="2:13" s="1" customFormat="1" ht="28.7" customHeight="1" x14ac:dyDescent="0.2">
      <c r="B63" s="5">
        <v>14</v>
      </c>
      <c r="C63" s="6" t="s">
        <v>39</v>
      </c>
      <c r="D63" s="6" t="s">
        <v>40</v>
      </c>
      <c r="E63" s="7" t="s">
        <v>41</v>
      </c>
      <c r="F63" s="6" t="s">
        <v>18</v>
      </c>
      <c r="G63" s="8">
        <v>14.5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35">
        <f t="shared" si="2"/>
        <v>0</v>
      </c>
      <c r="M63" s="36"/>
    </row>
    <row r="64" spans="2:13" s="1" customFormat="1" ht="19.7" customHeight="1" x14ac:dyDescent="0.2">
      <c r="B64" s="5">
        <v>15</v>
      </c>
      <c r="C64" s="6" t="s">
        <v>42</v>
      </c>
      <c r="D64" s="6" t="s">
        <v>43</v>
      </c>
      <c r="E64" s="7" t="s">
        <v>44</v>
      </c>
      <c r="F64" s="6" t="s">
        <v>18</v>
      </c>
      <c r="G64" s="8">
        <v>15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35">
        <f t="shared" si="2"/>
        <v>0</v>
      </c>
      <c r="M64" s="36"/>
    </row>
    <row r="65" spans="2:13" s="1" customFormat="1" ht="19.7" customHeight="1" x14ac:dyDescent="0.2">
      <c r="B65" s="5">
        <v>16</v>
      </c>
      <c r="C65" s="6" t="s">
        <v>45</v>
      </c>
      <c r="D65" s="6" t="s">
        <v>46</v>
      </c>
      <c r="E65" s="7" t="s">
        <v>47</v>
      </c>
      <c r="F65" s="6" t="s">
        <v>18</v>
      </c>
      <c r="G65" s="8">
        <v>13.75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35">
        <f t="shared" si="2"/>
        <v>0</v>
      </c>
      <c r="M65" s="36"/>
    </row>
    <row r="66" spans="2:13" s="1" customFormat="1" ht="19.7" customHeight="1" x14ac:dyDescent="0.2">
      <c r="B66" s="5">
        <v>17</v>
      </c>
      <c r="C66" s="6" t="s">
        <v>48</v>
      </c>
      <c r="D66" s="6" t="s">
        <v>49</v>
      </c>
      <c r="E66" s="7" t="s">
        <v>50</v>
      </c>
      <c r="F66" s="6" t="s">
        <v>18</v>
      </c>
      <c r="G66" s="8">
        <v>14.23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35">
        <f t="shared" si="2"/>
        <v>0</v>
      </c>
      <c r="M66" s="36"/>
    </row>
    <row r="67" spans="2:13" s="1" customFormat="1" ht="28.7" customHeight="1" x14ac:dyDescent="0.2">
      <c r="B67" s="5">
        <v>18</v>
      </c>
      <c r="C67" s="6" t="s">
        <v>51</v>
      </c>
      <c r="D67" s="6" t="s">
        <v>52</v>
      </c>
      <c r="E67" s="7" t="s">
        <v>53</v>
      </c>
      <c r="F67" s="6" t="s">
        <v>18</v>
      </c>
      <c r="G67" s="8">
        <v>1.08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35">
        <f t="shared" si="2"/>
        <v>0</v>
      </c>
      <c r="M67" s="36"/>
    </row>
    <row r="68" spans="2:13" s="1" customFormat="1" ht="19.7" customHeight="1" x14ac:dyDescent="0.2">
      <c r="B68" s="5">
        <v>19</v>
      </c>
      <c r="C68" s="6" t="s">
        <v>54</v>
      </c>
      <c r="D68" s="6" t="s">
        <v>55</v>
      </c>
      <c r="E68" s="7" t="s">
        <v>56</v>
      </c>
      <c r="F68" s="6" t="s">
        <v>57</v>
      </c>
      <c r="G68" s="8">
        <v>42.8</v>
      </c>
      <c r="H68" s="11">
        <v>0</v>
      </c>
      <c r="I68" s="10">
        <f t="shared" si="0"/>
        <v>0</v>
      </c>
      <c r="J68" s="5">
        <v>23</v>
      </c>
      <c r="K68" s="10">
        <f t="shared" si="1"/>
        <v>0</v>
      </c>
      <c r="L68" s="35">
        <f t="shared" si="2"/>
        <v>0</v>
      </c>
      <c r="M68" s="36"/>
    </row>
    <row r="69" spans="2:13" s="1" customFormat="1" ht="19.7" customHeight="1" x14ac:dyDescent="0.2">
      <c r="B69" s="5">
        <v>20</v>
      </c>
      <c r="C69" s="6" t="s">
        <v>58</v>
      </c>
      <c r="D69" s="6" t="s">
        <v>59</v>
      </c>
      <c r="E69" s="7" t="s">
        <v>60</v>
      </c>
      <c r="F69" s="6" t="s">
        <v>57</v>
      </c>
      <c r="G69" s="8">
        <v>2.11</v>
      </c>
      <c r="H69" s="11">
        <v>0</v>
      </c>
      <c r="I69" s="10">
        <f t="shared" si="0"/>
        <v>0</v>
      </c>
      <c r="J69" s="5">
        <v>23</v>
      </c>
      <c r="K69" s="10">
        <f t="shared" si="1"/>
        <v>0</v>
      </c>
      <c r="L69" s="35">
        <f t="shared" si="2"/>
        <v>0</v>
      </c>
      <c r="M69" s="36"/>
    </row>
    <row r="70" spans="2:13" s="1" customFormat="1" ht="19.7" customHeight="1" x14ac:dyDescent="0.2">
      <c r="B70" s="5">
        <v>21</v>
      </c>
      <c r="C70" s="6" t="s">
        <v>61</v>
      </c>
      <c r="D70" s="6" t="s">
        <v>62</v>
      </c>
      <c r="E70" s="7" t="s">
        <v>63</v>
      </c>
      <c r="F70" s="6" t="s">
        <v>64</v>
      </c>
      <c r="G70" s="8">
        <v>30</v>
      </c>
      <c r="H70" s="11">
        <v>0</v>
      </c>
      <c r="I70" s="10">
        <f t="shared" si="0"/>
        <v>0</v>
      </c>
      <c r="J70" s="5">
        <v>23</v>
      </c>
      <c r="K70" s="10">
        <f t="shared" si="1"/>
        <v>0</v>
      </c>
      <c r="L70" s="35">
        <f t="shared" si="2"/>
        <v>0</v>
      </c>
      <c r="M70" s="36"/>
    </row>
    <row r="71" spans="2:13" s="1" customFormat="1" ht="28.7" customHeight="1" x14ac:dyDescent="0.2">
      <c r="B71" s="5">
        <v>22</v>
      </c>
      <c r="C71" s="6" t="s">
        <v>65</v>
      </c>
      <c r="D71" s="6" t="s">
        <v>66</v>
      </c>
      <c r="E71" s="7" t="s">
        <v>67</v>
      </c>
      <c r="F71" s="6" t="s">
        <v>68</v>
      </c>
      <c r="G71" s="8">
        <v>3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35">
        <f t="shared" si="2"/>
        <v>0</v>
      </c>
      <c r="M71" s="36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18</v>
      </c>
      <c r="G72" s="8">
        <v>10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35">
        <f t="shared" si="2"/>
        <v>0</v>
      </c>
      <c r="M72" s="36"/>
    </row>
    <row r="73" spans="2:13" s="1" customFormat="1" ht="19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68</v>
      </c>
      <c r="G73" s="8">
        <v>50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35">
        <f t="shared" si="2"/>
        <v>0</v>
      </c>
      <c r="M73" s="36"/>
    </row>
    <row r="74" spans="2:13" s="1" customFormat="1" ht="19.7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18</v>
      </c>
      <c r="G74" s="8">
        <v>1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35">
        <f t="shared" si="2"/>
        <v>0</v>
      </c>
      <c r="M74" s="36"/>
    </row>
    <row r="75" spans="2:13" s="1" customFormat="1" ht="19.7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64</v>
      </c>
      <c r="G75" s="8">
        <v>242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35">
        <f t="shared" si="2"/>
        <v>0</v>
      </c>
      <c r="M75" s="36"/>
    </row>
    <row r="76" spans="2:13" s="1" customFormat="1" ht="19.7" customHeight="1" x14ac:dyDescent="0.2">
      <c r="B76" s="5">
        <v>27</v>
      </c>
      <c r="C76" s="6" t="s">
        <v>81</v>
      </c>
      <c r="D76" s="6" t="s">
        <v>82</v>
      </c>
      <c r="E76" s="7" t="s">
        <v>83</v>
      </c>
      <c r="F76" s="6" t="s">
        <v>64</v>
      </c>
      <c r="G76" s="8">
        <v>50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35">
        <f t="shared" si="2"/>
        <v>0</v>
      </c>
      <c r="M76" s="36"/>
    </row>
    <row r="77" spans="2:13" s="1" customFormat="1" ht="19.7" customHeight="1" x14ac:dyDescent="0.2">
      <c r="B77" s="5">
        <v>28</v>
      </c>
      <c r="C77" s="6" t="s">
        <v>84</v>
      </c>
      <c r="D77" s="6" t="s">
        <v>85</v>
      </c>
      <c r="E77" s="7" t="s">
        <v>86</v>
      </c>
      <c r="F77" s="6" t="s">
        <v>64</v>
      </c>
      <c r="G77" s="8">
        <v>30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35">
        <f t="shared" si="2"/>
        <v>0</v>
      </c>
      <c r="M77" s="36"/>
    </row>
    <row r="78" spans="2:13" s="1" customFormat="1" ht="19.7" customHeight="1" x14ac:dyDescent="0.2">
      <c r="B78" s="5">
        <v>29</v>
      </c>
      <c r="C78" s="6" t="s">
        <v>87</v>
      </c>
      <c r="D78" s="6" t="s">
        <v>88</v>
      </c>
      <c r="E78" s="7" t="s">
        <v>89</v>
      </c>
      <c r="F78" s="6" t="s">
        <v>64</v>
      </c>
      <c r="G78" s="8">
        <v>71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35">
        <f t="shared" si="2"/>
        <v>0</v>
      </c>
      <c r="M78" s="36"/>
    </row>
    <row r="79" spans="2:13" s="1" customFormat="1" ht="55.9" customHeight="1" x14ac:dyDescent="0.2"/>
    <row r="80" spans="2:13" s="1" customFormat="1" ht="21.4" customHeight="1" x14ac:dyDescent="0.2">
      <c r="B80" s="28" t="s">
        <v>90</v>
      </c>
      <c r="C80" s="28"/>
      <c r="D80" s="28"/>
      <c r="E80" s="28"/>
      <c r="F80" s="32">
        <f>ROUND(I32+I37+I42+I47+I52+I55+I56+I57+I58+I59+I60+I61+I62+I63+I64+I65+I66+I67+I68+I69+I70+I71+I72+I73+I74+I75+I76+I77+I78,2)</f>
        <v>0</v>
      </c>
      <c r="G80" s="33"/>
      <c r="H80" s="33"/>
      <c r="I80" s="33"/>
      <c r="J80" s="33"/>
      <c r="K80" s="33"/>
      <c r="L80" s="33"/>
      <c r="M80" s="34"/>
    </row>
    <row r="81" spans="2:14" s="1" customFormat="1" ht="21.4" customHeight="1" x14ac:dyDescent="0.2">
      <c r="B81" s="28" t="s">
        <v>91</v>
      </c>
      <c r="C81" s="28"/>
      <c r="D81" s="28"/>
      <c r="E81" s="28"/>
      <c r="F81" s="18">
        <f>ROUND(L32+L37+L42+L47+L52+L55+L56+L57+L58+L59+L60+L61+L62+L63+L64+L65+L66+L67+L68+L69+L70+L71+L72+L73+L74+L75+L76+L77+L78,2)</f>
        <v>0</v>
      </c>
      <c r="G81" s="19"/>
      <c r="H81" s="19"/>
      <c r="I81" s="19"/>
      <c r="J81" s="19"/>
      <c r="K81" s="19"/>
      <c r="L81" s="19"/>
      <c r="M81" s="20"/>
    </row>
    <row r="82" spans="2:14" s="1" customFormat="1" ht="11.1" customHeight="1" x14ac:dyDescent="0.2"/>
    <row r="83" spans="2:14" s="1" customFormat="1" ht="80.099999999999994" customHeight="1" x14ac:dyDescent="0.2">
      <c r="B83" s="15" t="s">
        <v>111</v>
      </c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2:14" s="1" customFormat="1" ht="2.65" customHeight="1" x14ac:dyDescent="0.2"/>
    <row r="85" spans="2:14" s="1" customFormat="1" ht="110.1" customHeight="1" x14ac:dyDescent="0.2">
      <c r="B85" s="15" t="s">
        <v>112</v>
      </c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2:14" s="1" customFormat="1" ht="5.25" customHeight="1" x14ac:dyDescent="0.2"/>
    <row r="87" spans="2:14" s="1" customFormat="1" ht="110.1" customHeight="1" x14ac:dyDescent="0.2">
      <c r="B87" s="22" t="s">
        <v>113</v>
      </c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</row>
    <row r="88" spans="2:14" s="1" customFormat="1" ht="5.25" customHeight="1" x14ac:dyDescent="0.2"/>
    <row r="89" spans="2:14" s="1" customFormat="1" ht="37.9" customHeight="1" x14ac:dyDescent="0.2">
      <c r="B89" s="17" t="s">
        <v>104</v>
      </c>
      <c r="C89" s="17"/>
      <c r="D89" s="17"/>
      <c r="E89" s="17"/>
      <c r="F89" s="29" t="s">
        <v>105</v>
      </c>
      <c r="G89" s="29"/>
      <c r="H89" s="29"/>
      <c r="I89" s="29"/>
      <c r="J89" s="29"/>
      <c r="K89" s="29"/>
      <c r="L89" s="29"/>
    </row>
    <row r="90" spans="2:14" s="1" customFormat="1" ht="28.7" customHeight="1" x14ac:dyDescent="0.2"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</row>
    <row r="91" spans="2:14" s="1" customFormat="1" ht="28.7" customHeight="1" x14ac:dyDescent="0.2"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</row>
    <row r="92" spans="2:14" s="1" customFormat="1" ht="28.7" customHeight="1" x14ac:dyDescent="0.2"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2:14" s="1" customFormat="1" ht="28.7" customHeight="1" x14ac:dyDescent="0.2"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</row>
    <row r="94" spans="2:14" s="1" customFormat="1" ht="2.65" customHeight="1" x14ac:dyDescent="0.2"/>
    <row r="95" spans="2:14" s="1" customFormat="1" ht="203.1" customHeight="1" x14ac:dyDescent="0.2">
      <c r="B95" s="15" t="s">
        <v>114</v>
      </c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2:14" s="1" customFormat="1" ht="2.65" customHeight="1" x14ac:dyDescent="0.2"/>
    <row r="97" spans="2:14" s="1" customFormat="1" ht="36.950000000000003" customHeight="1" x14ac:dyDescent="0.2">
      <c r="B97" s="16" t="s">
        <v>115</v>
      </c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</row>
    <row r="98" spans="2:14" s="1" customFormat="1" ht="2.65" customHeight="1" x14ac:dyDescent="0.2"/>
    <row r="99" spans="2:14" s="1" customFormat="1" ht="37.9" customHeight="1" x14ac:dyDescent="0.2">
      <c r="B99" s="17" t="s">
        <v>106</v>
      </c>
      <c r="C99" s="17"/>
      <c r="D99" s="17"/>
      <c r="E99" s="17"/>
      <c r="F99" s="39" t="s">
        <v>107</v>
      </c>
      <c r="G99" s="39"/>
      <c r="H99" s="39"/>
      <c r="I99" s="39"/>
      <c r="J99" s="39"/>
      <c r="K99" s="39"/>
      <c r="L99" s="39"/>
    </row>
    <row r="100" spans="2:14" s="1" customFormat="1" ht="28.7" customHeight="1" x14ac:dyDescent="0.2"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</row>
    <row r="101" spans="2:14" s="1" customFormat="1" ht="28.7" customHeight="1" x14ac:dyDescent="0.2"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</row>
    <row r="102" spans="2:14" s="1" customFormat="1" ht="28.7" customHeight="1" x14ac:dyDescent="0.2"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</row>
    <row r="103" spans="2:14" s="1" customFormat="1" ht="28.7" customHeight="1" x14ac:dyDescent="0.2"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</row>
    <row r="104" spans="2:14" s="1" customFormat="1" ht="2.65" customHeight="1" x14ac:dyDescent="0.2"/>
    <row r="105" spans="2:14" s="1" customFormat="1" ht="159.94999999999999" customHeight="1" x14ac:dyDescent="0.2">
      <c r="B105" s="15" t="s">
        <v>116</v>
      </c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2:14" s="1" customFormat="1" ht="2.65" customHeight="1" x14ac:dyDescent="0.2"/>
    <row r="107" spans="2:14" s="1" customFormat="1" ht="2.65" customHeight="1" x14ac:dyDescent="0.2"/>
    <row r="108" spans="2:14" s="1" customFormat="1" ht="54.95" customHeight="1" x14ac:dyDescent="0.2">
      <c r="B108" s="15" t="s">
        <v>117</v>
      </c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2:14" s="9" customFormat="1" ht="47.45" customHeight="1" x14ac:dyDescent="0.2">
      <c r="B109" s="21" t="s">
        <v>122</v>
      </c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</row>
    <row r="110" spans="2:14" s="1" customFormat="1" ht="48" customHeight="1" x14ac:dyDescent="0.2">
      <c r="B110" s="21" t="s">
        <v>123</v>
      </c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</row>
    <row r="111" spans="2:14" s="1" customFormat="1" ht="2.65" customHeight="1" x14ac:dyDescent="0.2"/>
    <row r="112" spans="2:14" s="1" customFormat="1" ht="125.1" customHeight="1" x14ac:dyDescent="0.2">
      <c r="B112" s="23" t="s">
        <v>124</v>
      </c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2:14" s="1" customFormat="1" ht="2.65" customHeight="1" x14ac:dyDescent="0.2"/>
    <row r="114" spans="2:14" s="1" customFormat="1" ht="116.85" customHeight="1" x14ac:dyDescent="0.2">
      <c r="B114" s="21" t="s">
        <v>125</v>
      </c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</row>
    <row r="115" spans="2:14" s="1" customFormat="1" ht="2.65" customHeight="1" x14ac:dyDescent="0.2"/>
    <row r="116" spans="2:14" s="1" customFormat="1" ht="75.2" customHeight="1" x14ac:dyDescent="0.2">
      <c r="B116" s="21" t="s">
        <v>126</v>
      </c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</row>
    <row r="117" spans="2:14" s="1" customFormat="1" ht="86.85" customHeight="1" x14ac:dyDescent="0.2"/>
    <row r="118" spans="2:14" s="1" customFormat="1" ht="17.649999999999999" customHeight="1" x14ac:dyDescent="0.2">
      <c r="I118" s="41" t="s">
        <v>103</v>
      </c>
      <c r="J118" s="41"/>
    </row>
    <row r="119" spans="2:14" s="1" customFormat="1" ht="145.15" customHeight="1" x14ac:dyDescent="0.2"/>
    <row r="120" spans="2:14" s="1" customFormat="1" ht="81.599999999999994" customHeight="1" x14ac:dyDescent="0.2">
      <c r="B120" s="24" t="s">
        <v>118</v>
      </c>
      <c r="C120" s="24"/>
      <c r="D120" s="24"/>
      <c r="E120" s="24"/>
      <c r="F120" s="24"/>
      <c r="G120" s="24"/>
      <c r="H120" s="24"/>
      <c r="I120" s="24"/>
      <c r="J120" s="24"/>
    </row>
  </sheetData>
  <mergeCells count="94">
    <mergeCell ref="L76:M76"/>
    <mergeCell ref="L77:M77"/>
    <mergeCell ref="L64:M64"/>
    <mergeCell ref="L65:M65"/>
    <mergeCell ref="L66:M66"/>
    <mergeCell ref="L67:M67"/>
    <mergeCell ref="L68:M68"/>
    <mergeCell ref="L72:M72"/>
    <mergeCell ref="L73:M73"/>
    <mergeCell ref="L58:M58"/>
    <mergeCell ref="L74:M74"/>
    <mergeCell ref="L75:M75"/>
    <mergeCell ref="I2:O2"/>
    <mergeCell ref="L31:M31"/>
    <mergeCell ref="L32:M32"/>
    <mergeCell ref="L36:M36"/>
    <mergeCell ref="L37:M37"/>
    <mergeCell ref="B16:I16"/>
    <mergeCell ref="B18:I18"/>
    <mergeCell ref="B20:I20"/>
    <mergeCell ref="B22:I22"/>
    <mergeCell ref="B3:E3"/>
    <mergeCell ref="B5:E5"/>
    <mergeCell ref="B7:E7"/>
    <mergeCell ref="F93:L93"/>
    <mergeCell ref="F99:L99"/>
    <mergeCell ref="F100:L100"/>
    <mergeCell ref="G11:N12"/>
    <mergeCell ref="I118:J118"/>
    <mergeCell ref="L41:M41"/>
    <mergeCell ref="L42:M42"/>
    <mergeCell ref="L46:M46"/>
    <mergeCell ref="L47:M47"/>
    <mergeCell ref="L51:M51"/>
    <mergeCell ref="L52:M52"/>
    <mergeCell ref="L54:M54"/>
    <mergeCell ref="L78:M78"/>
    <mergeCell ref="L69:M69"/>
    <mergeCell ref="L70:M70"/>
    <mergeCell ref="L71:M71"/>
    <mergeCell ref="B4:D4"/>
    <mergeCell ref="B44:K44"/>
    <mergeCell ref="B49:K49"/>
    <mergeCell ref="B6:D6"/>
    <mergeCell ref="B80:E80"/>
    <mergeCell ref="B8:D8"/>
    <mergeCell ref="E14:G14"/>
    <mergeCell ref="F80:M80"/>
    <mergeCell ref="L55:M55"/>
    <mergeCell ref="L56:M56"/>
    <mergeCell ref="L57:M57"/>
    <mergeCell ref="L59:M59"/>
    <mergeCell ref="L60:M60"/>
    <mergeCell ref="L61:M61"/>
    <mergeCell ref="L62:M62"/>
    <mergeCell ref="L63:M63"/>
    <mergeCell ref="B120:J120"/>
    <mergeCell ref="B24:L24"/>
    <mergeCell ref="B26:L26"/>
    <mergeCell ref="B29:K29"/>
    <mergeCell ref="B34:K34"/>
    <mergeCell ref="B39:K39"/>
    <mergeCell ref="B81:E81"/>
    <mergeCell ref="B83:N83"/>
    <mergeCell ref="B85:N85"/>
    <mergeCell ref="B87:N87"/>
    <mergeCell ref="B89:E89"/>
    <mergeCell ref="B90:E90"/>
    <mergeCell ref="F89:L89"/>
    <mergeCell ref="F90:L90"/>
    <mergeCell ref="F91:L91"/>
    <mergeCell ref="F92:L92"/>
    <mergeCell ref="B108:N108"/>
    <mergeCell ref="B110:N110"/>
    <mergeCell ref="B112:N112"/>
    <mergeCell ref="B114:N114"/>
    <mergeCell ref="B116:N116"/>
    <mergeCell ref="B109:N109"/>
    <mergeCell ref="B10:D11"/>
    <mergeCell ref="B101:E101"/>
    <mergeCell ref="B102:E102"/>
    <mergeCell ref="B103:E103"/>
    <mergeCell ref="B105:N105"/>
    <mergeCell ref="B91:E91"/>
    <mergeCell ref="B92:E92"/>
    <mergeCell ref="B93:E93"/>
    <mergeCell ref="B95:N95"/>
    <mergeCell ref="B97:N97"/>
    <mergeCell ref="B99:E99"/>
    <mergeCell ref="B100:E100"/>
    <mergeCell ref="F101:L101"/>
    <mergeCell ref="F102:L102"/>
    <mergeCell ref="F103:L103"/>
    <mergeCell ref="F81:M81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Karolina Rutkowska-Jucha</cp:lastModifiedBy>
  <dcterms:created xsi:type="dcterms:W3CDTF">2024-10-09T10:26:32Z</dcterms:created>
  <dcterms:modified xsi:type="dcterms:W3CDTF">2024-11-04T07:03:49Z</dcterms:modified>
</cp:coreProperties>
</file>